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oahgomez/Desktop/"/>
    </mc:Choice>
  </mc:AlternateContent>
  <xr:revisionPtr revIDLastSave="0" documentId="13_ncr:1_{B97C68E6-0E23-E24A-BEC8-149742695B2F}" xr6:coauthVersionLast="47" xr6:coauthVersionMax="47" xr10:uidLastSave="{00000000-0000-0000-0000-000000000000}"/>
  <bookViews>
    <workbookView xWindow="9300" yWindow="1960" windowWidth="23880" windowHeight="17100" activeTab="2" xr2:uid="{13B8A9B8-4E29-1C40-988F-4C461D283205}"/>
  </bookViews>
  <sheets>
    <sheet name="Monthly" sheetId="1" r:id="rId1"/>
    <sheet name="Daily" sheetId="2" r:id="rId2"/>
    <sheet name="Accrued Int. Calculator" sheetId="3" r:id="rId3"/>
    <sheet name="Compound Int. Calculator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4" l="1"/>
  <c r="F5" i="4" s="1"/>
  <c r="F7" i="4" s="1"/>
  <c r="F5" i="3"/>
  <c r="F6" i="3"/>
  <c r="C6" i="2"/>
  <c r="F7" i="3" l="1"/>
  <c r="C20" i="2"/>
  <c r="C28" i="2"/>
  <c r="C26" i="2"/>
  <c r="I26" i="2" s="1"/>
  <c r="C12" i="2"/>
  <c r="C15" i="2" s="1"/>
  <c r="C28" i="1"/>
  <c r="C26" i="1"/>
  <c r="C12" i="1"/>
  <c r="C15" i="1" s="1"/>
  <c r="I27" i="2" l="1"/>
  <c r="C29" i="1"/>
  <c r="E26" i="1"/>
  <c r="E27" i="1" s="1"/>
  <c r="D12" i="1"/>
  <c r="D13" i="1" s="1"/>
  <c r="D14" i="1" s="1"/>
  <c r="H26" i="1"/>
  <c r="H27" i="1" s="1"/>
  <c r="D26" i="1"/>
  <c r="D27" i="1" s="1"/>
  <c r="D28" i="1" s="1"/>
  <c r="I26" i="1"/>
  <c r="F26" i="2"/>
  <c r="F27" i="2" s="1"/>
  <c r="F26" i="1"/>
  <c r="G26" i="1"/>
  <c r="G26" i="2"/>
  <c r="G27" i="2" s="1"/>
  <c r="C29" i="2"/>
  <c r="D12" i="2"/>
  <c r="D13" i="2" s="1"/>
  <c r="D26" i="2"/>
  <c r="D27" i="2" s="1"/>
  <c r="H26" i="2"/>
  <c r="H27" i="2" s="1"/>
  <c r="E26" i="2"/>
  <c r="E27" i="2" s="1"/>
  <c r="D15" i="1" l="1"/>
  <c r="E12" i="1" s="1"/>
  <c r="E13" i="1" s="1"/>
  <c r="E14" i="1" s="1"/>
  <c r="E28" i="1"/>
  <c r="E29" i="1" s="1"/>
  <c r="D29" i="1"/>
  <c r="I27" i="1"/>
  <c r="F27" i="1"/>
  <c r="G27" i="1"/>
  <c r="D28" i="2"/>
  <c r="D14" i="2"/>
  <c r="D15" i="2"/>
  <c r="E12" i="2" s="1"/>
  <c r="E13" i="2" s="1"/>
  <c r="F28" i="1" l="1"/>
  <c r="F29" i="1" s="1"/>
  <c r="E15" i="1"/>
  <c r="F12" i="1" s="1"/>
  <c r="F13" i="1" s="1"/>
  <c r="F14" i="1" s="1"/>
  <c r="E14" i="2"/>
  <c r="E15" i="2"/>
  <c r="F12" i="2" s="1"/>
  <c r="F13" i="2" s="1"/>
  <c r="E28" i="2"/>
  <c r="D29" i="2"/>
  <c r="G28" i="1" l="1"/>
  <c r="H28" i="1" s="1"/>
  <c r="F15" i="1"/>
  <c r="G12" i="1" s="1"/>
  <c r="F28" i="2"/>
  <c r="E29" i="2"/>
  <c r="F14" i="2"/>
  <c r="G29" i="1" l="1"/>
  <c r="G13" i="1"/>
  <c r="G14" i="1" s="1"/>
  <c r="I28" i="1"/>
  <c r="I29" i="1" s="1"/>
  <c r="H29" i="1"/>
  <c r="F15" i="2"/>
  <c r="G12" i="2" s="1"/>
  <c r="G13" i="2" s="1"/>
  <c r="G28" i="2"/>
  <c r="F29" i="2"/>
  <c r="G15" i="1" l="1"/>
  <c r="H12" i="1" s="1"/>
  <c r="H13" i="1" s="1"/>
  <c r="H14" i="1" s="1"/>
  <c r="G14" i="2"/>
  <c r="H28" i="2"/>
  <c r="G29" i="2"/>
  <c r="H15" i="1" l="1"/>
  <c r="I12" i="1" s="1"/>
  <c r="I13" i="1" s="1"/>
  <c r="I14" i="1" s="1"/>
  <c r="G15" i="2"/>
  <c r="H12" i="2" s="1"/>
  <c r="H13" i="2" s="1"/>
  <c r="I28" i="2"/>
  <c r="I29" i="2" s="1"/>
  <c r="H29" i="2"/>
  <c r="H14" i="2" l="1"/>
  <c r="H15" i="2"/>
  <c r="I12" i="2" s="1"/>
  <c r="I13" i="2" s="1"/>
  <c r="I15" i="1"/>
  <c r="I14" i="2" l="1"/>
  <c r="I15" i="2"/>
</calcChain>
</file>

<file path=xl/sharedStrings.xml><?xml version="1.0" encoding="utf-8"?>
<sst xmlns="http://schemas.openxmlformats.org/spreadsheetml/2006/main" count="92" uniqueCount="30">
  <si>
    <t>Principle</t>
  </si>
  <si>
    <t>Monthly rate</t>
  </si>
  <si>
    <t>Duration (m)</t>
  </si>
  <si>
    <t>Type</t>
  </si>
  <si>
    <t>Accrued</t>
  </si>
  <si>
    <t>Compounding</t>
  </si>
  <si>
    <t>Time 0</t>
  </si>
  <si>
    <t>Month 1</t>
  </si>
  <si>
    <t>Month 2</t>
  </si>
  <si>
    <t>Month 3</t>
  </si>
  <si>
    <t>Month 4</t>
  </si>
  <si>
    <t>Month 5</t>
  </si>
  <si>
    <t>Month 6</t>
  </si>
  <si>
    <t>Item</t>
  </si>
  <si>
    <t>Current interest</t>
  </si>
  <si>
    <t>Total interest</t>
  </si>
  <si>
    <t>Total owed</t>
  </si>
  <si>
    <t>Accrued Interest Loan</t>
  </si>
  <si>
    <t>Compounding Interest Loan</t>
  </si>
  <si>
    <t>Daily rate</t>
  </si>
  <si>
    <t>Duration (d)</t>
  </si>
  <si>
    <t>Compounding Interest Loan (Daily)</t>
  </si>
  <si>
    <t>Accrued Interest Loan (Daily)</t>
  </si>
  <si>
    <t>Terms</t>
  </si>
  <si>
    <t>Interest per term</t>
  </si>
  <si>
    <t>Rate</t>
  </si>
  <si>
    <t>Interest</t>
  </si>
  <si>
    <t>Total</t>
  </si>
  <si>
    <t>Accrued Interest Calculator</t>
  </si>
  <si>
    <t>Compounding Interest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</si>
</sst>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[$€-2]\ * #,##0_);_([$€-2]\ * \(#,##0\);_([$€-2]\ * &quot;-&quot;??_);_(@_)"/>
    <numFmt numFmtId="165" formatCode="_([$$-409]* #,##0_);_([$$-409]* \(#,##0\);_([$$-409]* &quot;-&quot;??_);_(@_)"/>
    <numFmt numFmtId="166" formatCode="_(&quot;$&quot;* #,##0_);_(&quot;$&quot;* \(#,##0\);_(&quot;$&quot;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4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rgb="FFC00000"/>
      <name val="Calibri"/>
      <family val="2"/>
      <scheme val="minor"/>
    </font>
    <font>
      <sz val="12"/>
      <color rgb="FF0432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medium">
        <color theme="7"/>
      </left>
      <right style="medium">
        <color theme="7"/>
      </right>
      <top style="medium">
        <color theme="7"/>
      </top>
      <bottom style="medium">
        <color theme="7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">
    <xf numFmtId="0" fontId="0" fillId="0" borderId="0" xfId="0"/>
    <xf numFmtId="9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1" fillId="2" borderId="0" xfId="0" applyFont="1" applyFill="1"/>
    <xf numFmtId="0" fontId="3" fillId="0" borderId="0" xfId="0" applyFont="1"/>
    <xf numFmtId="9" fontId="0" fillId="0" borderId="0" xfId="2" applyFont="1"/>
    <xf numFmtId="1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1" fontId="7" fillId="0" borderId="0" xfId="0" applyNumberFormat="1" applyFont="1"/>
    <xf numFmtId="9" fontId="7" fillId="0" borderId="0" xfId="0" applyNumberFormat="1" applyFont="1"/>
    <xf numFmtId="165" fontId="7" fillId="0" borderId="0" xfId="0" applyNumberFormat="1" applyFont="1"/>
    <xf numFmtId="166" fontId="0" fillId="0" borderId="0" xfId="1" applyNumberFormat="1" applyFont="1"/>
    <xf numFmtId="166" fontId="5" fillId="0" borderId="1" xfId="1" applyNumberFormat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950A0-588A-7F48-B634-8ACB9F5DB8BC}">
  <dimension ref="B3:I29"/>
  <sheetViews>
    <sheetView showGridLines="0" workbookViewId="0"/>
  </sheetViews>
  <sheetFormatPr baseColWidth="10" defaultColWidth="10.83203125" defaultRowHeight="16" x14ac:dyDescent="0.2"/>
  <cols>
    <col min="2" max="2" width="15.33203125" customWidth="1"/>
    <col min="3" max="3" width="12.33203125" bestFit="1" customWidth="1"/>
  </cols>
  <sheetData>
    <row r="3" spans="2:9" ht="18.75" x14ac:dyDescent="0.25">
      <c r="B3" s="5" t="s">
        <v>18</v>
      </c>
    </row>
    <row r="5" spans="2:9" ht="15" x14ac:dyDescent="0.2">
      <c r="B5" t="s">
        <v>0</v>
      </c>
      <c r="C5" s="2">
        <v>1000</v>
      </c>
    </row>
    <row r="6" spans="2:9" ht="15" x14ac:dyDescent="0.2">
      <c r="B6" t="s">
        <v>2</v>
      </c>
      <c r="C6">
        <v>6</v>
      </c>
    </row>
    <row r="7" spans="2:9" ht="15" x14ac:dyDescent="0.2">
      <c r="B7" t="s">
        <v>1</v>
      </c>
      <c r="C7" s="1">
        <v>0.03</v>
      </c>
    </row>
    <row r="8" spans="2:9" ht="15" x14ac:dyDescent="0.2">
      <c r="B8" t="s">
        <v>3</v>
      </c>
      <c r="C8" s="3" t="s">
        <v>5</v>
      </c>
    </row>
    <row r="11" spans="2:9" ht="15" x14ac:dyDescent="0.2">
      <c r="B11" s="4" t="s">
        <v>13</v>
      </c>
      <c r="C11" s="4" t="s">
        <v>6</v>
      </c>
      <c r="D11" s="4" t="s">
        <v>7</v>
      </c>
      <c r="E11" s="4" t="s">
        <v>8</v>
      </c>
      <c r="F11" s="4" t="s">
        <v>9</v>
      </c>
      <c r="G11" s="4" t="s">
        <v>10</v>
      </c>
      <c r="H11" s="4" t="s">
        <v>11</v>
      </c>
      <c r="I11" s="4" t="s">
        <v>12</v>
      </c>
    </row>
    <row r="12" spans="2:9" ht="15" x14ac:dyDescent="0.2">
      <c r="B12" t="s">
        <v>0</v>
      </c>
      <c r="C12" s="2">
        <f>C5</f>
        <v>1000</v>
      </c>
      <c r="D12" s="2">
        <f>C12</f>
        <v>1000</v>
      </c>
      <c r="E12" s="2">
        <f>D15</f>
        <v>1030</v>
      </c>
      <c r="F12" s="2">
        <f t="shared" ref="F12:I12" si="0">E15</f>
        <v>1060.9000000000001</v>
      </c>
      <c r="G12" s="2">
        <f t="shared" si="0"/>
        <v>1092.7270000000001</v>
      </c>
      <c r="H12" s="2">
        <f t="shared" si="0"/>
        <v>1125.50881</v>
      </c>
      <c r="I12" s="2">
        <f t="shared" si="0"/>
        <v>1159.2740742999999</v>
      </c>
    </row>
    <row r="13" spans="2:9" ht="15" x14ac:dyDescent="0.2">
      <c r="B13" t="s">
        <v>14</v>
      </c>
      <c r="C13" s="2">
        <v>0</v>
      </c>
      <c r="D13" s="2">
        <f>D12*$C$7</f>
        <v>30</v>
      </c>
      <c r="E13" s="2">
        <f>E12*$C$7</f>
        <v>30.9</v>
      </c>
      <c r="F13" s="2">
        <f t="shared" ref="F13:I13" si="1">F12*$C$7</f>
        <v>31.827000000000002</v>
      </c>
      <c r="G13" s="2">
        <f t="shared" si="1"/>
        <v>32.78181</v>
      </c>
      <c r="H13" s="2">
        <f t="shared" si="1"/>
        <v>33.765264299999998</v>
      </c>
      <c r="I13" s="2">
        <f t="shared" si="1"/>
        <v>34.778222228999994</v>
      </c>
    </row>
    <row r="14" spans="2:9" ht="15" x14ac:dyDescent="0.2">
      <c r="B14" t="s">
        <v>15</v>
      </c>
      <c r="C14" s="2">
        <v>0</v>
      </c>
      <c r="D14" s="2">
        <f>C14+D13</f>
        <v>30</v>
      </c>
      <c r="E14" s="2">
        <f>D14+E13</f>
        <v>60.9</v>
      </c>
      <c r="F14" s="2">
        <f t="shared" ref="F14:I14" si="2">E14+F13</f>
        <v>92.727000000000004</v>
      </c>
      <c r="G14" s="2">
        <f t="shared" si="2"/>
        <v>125.50881000000001</v>
      </c>
      <c r="H14" s="2">
        <f t="shared" si="2"/>
        <v>159.2740743</v>
      </c>
      <c r="I14" s="2">
        <f t="shared" si="2"/>
        <v>194.05229652899999</v>
      </c>
    </row>
    <row r="15" spans="2:9" ht="15" x14ac:dyDescent="0.2">
      <c r="B15" t="s">
        <v>16</v>
      </c>
      <c r="C15" s="2">
        <f>SUM(C12,C14)</f>
        <v>1000</v>
      </c>
      <c r="D15" s="2">
        <f>SUM(D12,D13)</f>
        <v>1030</v>
      </c>
      <c r="E15" s="2">
        <f>SUM(E12,E13)</f>
        <v>1060.9000000000001</v>
      </c>
      <c r="F15" s="2">
        <f t="shared" ref="F15:I15" si="3">SUM(F12,F13)</f>
        <v>1092.7270000000001</v>
      </c>
      <c r="G15" s="2">
        <f t="shared" si="3"/>
        <v>1125.50881</v>
      </c>
      <c r="H15" s="2">
        <f t="shared" si="3"/>
        <v>1159.2740742999999</v>
      </c>
      <c r="I15" s="2">
        <f t="shared" si="3"/>
        <v>1194.0522965289999</v>
      </c>
    </row>
    <row r="17" spans="2:9" ht="18.75" x14ac:dyDescent="0.25">
      <c r="B17" s="5" t="s">
        <v>17</v>
      </c>
    </row>
    <row r="19" spans="2:9" ht="15" x14ac:dyDescent="0.2">
      <c r="B19" t="s">
        <v>0</v>
      </c>
      <c r="C19" s="2">
        <v>1000</v>
      </c>
    </row>
    <row r="20" spans="2:9" ht="15" x14ac:dyDescent="0.2">
      <c r="B20" t="s">
        <v>2</v>
      </c>
      <c r="C20">
        <v>6</v>
      </c>
    </row>
    <row r="21" spans="2:9" ht="15" x14ac:dyDescent="0.2">
      <c r="B21" t="s">
        <v>1</v>
      </c>
      <c r="C21" s="1">
        <v>0.03</v>
      </c>
    </row>
    <row r="22" spans="2:9" ht="15" x14ac:dyDescent="0.2">
      <c r="B22" t="s">
        <v>3</v>
      </c>
      <c r="C22" s="3" t="s">
        <v>4</v>
      </c>
    </row>
    <row r="23" spans="2:9" ht="15" x14ac:dyDescent="0.2">
      <c r="C23" s="3"/>
    </row>
    <row r="25" spans="2:9" ht="15" x14ac:dyDescent="0.2">
      <c r="B25" s="4" t="s">
        <v>13</v>
      </c>
      <c r="C25" s="4" t="s">
        <v>6</v>
      </c>
      <c r="D25" s="4" t="s">
        <v>7</v>
      </c>
      <c r="E25" s="4" t="s">
        <v>8</v>
      </c>
      <c r="F25" s="4" t="s">
        <v>9</v>
      </c>
      <c r="G25" s="4" t="s">
        <v>10</v>
      </c>
      <c r="H25" s="4" t="s">
        <v>11</v>
      </c>
      <c r="I25" s="4" t="s">
        <v>12</v>
      </c>
    </row>
    <row r="26" spans="2:9" ht="15" x14ac:dyDescent="0.2">
      <c r="B26" t="s">
        <v>0</v>
      </c>
      <c r="C26" s="2">
        <f>C5</f>
        <v>1000</v>
      </c>
      <c r="D26" s="2">
        <f>$C$26</f>
        <v>1000</v>
      </c>
      <c r="E26" s="2">
        <f t="shared" ref="E26:I26" si="4">$C$26</f>
        <v>1000</v>
      </c>
      <c r="F26" s="2">
        <f t="shared" si="4"/>
        <v>1000</v>
      </c>
      <c r="G26" s="2">
        <f t="shared" si="4"/>
        <v>1000</v>
      </c>
      <c r="H26" s="2">
        <f t="shared" si="4"/>
        <v>1000</v>
      </c>
      <c r="I26" s="2">
        <f t="shared" si="4"/>
        <v>1000</v>
      </c>
    </row>
    <row r="27" spans="2:9" ht="15" x14ac:dyDescent="0.2">
      <c r="B27" t="s">
        <v>14</v>
      </c>
      <c r="C27" s="2">
        <v>0</v>
      </c>
      <c r="D27" s="2">
        <f t="shared" ref="D27:I27" si="5">D26*$C$21</f>
        <v>30</v>
      </c>
      <c r="E27" s="2">
        <f t="shared" si="5"/>
        <v>30</v>
      </c>
      <c r="F27" s="2">
        <f t="shared" si="5"/>
        <v>30</v>
      </c>
      <c r="G27" s="2">
        <f t="shared" si="5"/>
        <v>30</v>
      </c>
      <c r="H27" s="2">
        <f t="shared" si="5"/>
        <v>30</v>
      </c>
      <c r="I27" s="2">
        <f t="shared" si="5"/>
        <v>30</v>
      </c>
    </row>
    <row r="28" spans="2:9" ht="15" x14ac:dyDescent="0.2">
      <c r="B28" t="s">
        <v>15</v>
      </c>
      <c r="C28" s="2">
        <f>C27</f>
        <v>0</v>
      </c>
      <c r="D28" s="2">
        <f>C28+D27</f>
        <v>30</v>
      </c>
      <c r="E28" s="2">
        <f t="shared" ref="E28:I28" si="6">D28+E27</f>
        <v>60</v>
      </c>
      <c r="F28" s="2">
        <f t="shared" si="6"/>
        <v>90</v>
      </c>
      <c r="G28" s="2">
        <f t="shared" si="6"/>
        <v>120</v>
      </c>
      <c r="H28" s="2">
        <f t="shared" si="6"/>
        <v>150</v>
      </c>
      <c r="I28" s="2">
        <f t="shared" si="6"/>
        <v>180</v>
      </c>
    </row>
    <row r="29" spans="2:9" ht="15" x14ac:dyDescent="0.2">
      <c r="B29" t="s">
        <v>16</v>
      </c>
      <c r="C29" s="2">
        <f>C26+C28</f>
        <v>1000</v>
      </c>
      <c r="D29" s="2">
        <f t="shared" ref="D29:I29" si="7">D26+D28</f>
        <v>1030</v>
      </c>
      <c r="E29" s="2">
        <f t="shared" si="7"/>
        <v>1060</v>
      </c>
      <c r="F29" s="2">
        <f t="shared" si="7"/>
        <v>1090</v>
      </c>
      <c r="G29" s="2">
        <f t="shared" si="7"/>
        <v>1120</v>
      </c>
      <c r="H29" s="2">
        <f t="shared" si="7"/>
        <v>1150</v>
      </c>
      <c r="I29" s="2">
        <f t="shared" si="7"/>
        <v>1180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6FDEF-3836-A94D-BF43-0AAFE03EEFEC}">
  <dimension ref="B3:K32"/>
  <sheetViews>
    <sheetView showGridLines="0" workbookViewId="0"/>
  </sheetViews>
  <sheetFormatPr baseColWidth="10" defaultColWidth="10.83203125" defaultRowHeight="16" x14ac:dyDescent="0.2"/>
  <cols>
    <col min="2" max="2" width="15.33203125" customWidth="1"/>
    <col min="3" max="3" width="12.33203125" bestFit="1" customWidth="1"/>
  </cols>
  <sheetData>
    <row r="3" spans="2:11" ht="18.75" x14ac:dyDescent="0.25">
      <c r="B3" s="5" t="s">
        <v>21</v>
      </c>
    </row>
    <row r="5" spans="2:11" ht="15" x14ac:dyDescent="0.2">
      <c r="B5" t="s">
        <v>0</v>
      </c>
      <c r="C5" s="2">
        <v>1000</v>
      </c>
    </row>
    <row r="6" spans="2:11" ht="15" x14ac:dyDescent="0.2">
      <c r="B6" t="s">
        <v>20</v>
      </c>
      <c r="C6" s="7">
        <f>COUNTA($D$11:$I$11)*30.437</f>
        <v>182.62200000000001</v>
      </c>
    </row>
    <row r="7" spans="2:11" ht="15" x14ac:dyDescent="0.2">
      <c r="B7" t="s">
        <v>19</v>
      </c>
      <c r="C7" s="1">
        <v>0.03</v>
      </c>
    </row>
    <row r="8" spans="2:11" ht="15" x14ac:dyDescent="0.2">
      <c r="B8" t="s">
        <v>3</v>
      </c>
      <c r="C8" s="3" t="s">
        <v>5</v>
      </c>
    </row>
    <row r="11" spans="2:11" ht="15" x14ac:dyDescent="0.2">
      <c r="B11" s="4" t="s">
        <v>13</v>
      </c>
      <c r="C11" s="4" t="s">
        <v>6</v>
      </c>
      <c r="D11" s="4" t="s">
        <v>7</v>
      </c>
      <c r="E11" s="4" t="s">
        <v>8</v>
      </c>
      <c r="F11" s="4" t="s">
        <v>9</v>
      </c>
      <c r="G11" s="4" t="s">
        <v>10</v>
      </c>
      <c r="H11" s="4" t="s">
        <v>11</v>
      </c>
      <c r="I11" s="4" t="s">
        <v>12</v>
      </c>
    </row>
    <row r="12" spans="2:11" ht="15" x14ac:dyDescent="0.2">
      <c r="B12" t="s">
        <v>0</v>
      </c>
      <c r="C12" s="2">
        <f>C5</f>
        <v>1000</v>
      </c>
      <c r="D12" s="2">
        <f>C12</f>
        <v>1000</v>
      </c>
      <c r="E12" s="2">
        <f>D15</f>
        <v>1913.1100000000001</v>
      </c>
      <c r="F12" s="2">
        <f t="shared" ref="F12:I12" si="0">E15</f>
        <v>3659.9898721000004</v>
      </c>
      <c r="G12" s="2">
        <f t="shared" si="0"/>
        <v>7001.963224213232</v>
      </c>
      <c r="H12" s="2">
        <f t="shared" si="0"/>
        <v>13395.525863874576</v>
      </c>
      <c r="I12" s="2">
        <f t="shared" si="0"/>
        <v>25627.11448543709</v>
      </c>
    </row>
    <row r="13" spans="2:11" ht="15" x14ac:dyDescent="0.2">
      <c r="B13" t="s">
        <v>14</v>
      </c>
      <c r="C13" s="2">
        <v>0</v>
      </c>
      <c r="D13" s="2">
        <f>D12*$C$7*($C$6/COUNTA($D$11:$I$11))</f>
        <v>913.11</v>
      </c>
      <c r="E13" s="2">
        <f t="shared" ref="E13:I13" si="1">E12*$C$7*($C$6/COUNTA($D$11:$I$11))</f>
        <v>1746.8798721000003</v>
      </c>
      <c r="F13" s="2">
        <f t="shared" si="1"/>
        <v>3341.9733521132312</v>
      </c>
      <c r="G13" s="2">
        <f t="shared" si="1"/>
        <v>6393.5626396613443</v>
      </c>
      <c r="H13" s="2">
        <f t="shared" si="1"/>
        <v>12231.588621562514</v>
      </c>
      <c r="I13" s="2">
        <f t="shared" si="1"/>
        <v>23400.37450779746</v>
      </c>
    </row>
    <row r="14" spans="2:11" ht="15" x14ac:dyDescent="0.2">
      <c r="B14" t="s">
        <v>15</v>
      </c>
      <c r="C14" s="2">
        <v>0</v>
      </c>
      <c r="D14" s="2">
        <f>C14+D13</f>
        <v>913.11</v>
      </c>
      <c r="E14" s="2">
        <f>D14+E13</f>
        <v>2659.9898721000004</v>
      </c>
      <c r="F14" s="2">
        <f t="shared" ref="F14:I14" si="2">E14+F13</f>
        <v>6001.963224213232</v>
      </c>
      <c r="G14" s="2">
        <f t="shared" si="2"/>
        <v>12395.525863874576</v>
      </c>
      <c r="H14" s="2">
        <f t="shared" si="2"/>
        <v>24627.11448543709</v>
      </c>
      <c r="I14" s="2">
        <f t="shared" si="2"/>
        <v>48027.488993234554</v>
      </c>
      <c r="K14" s="2"/>
    </row>
    <row r="15" spans="2:11" ht="15" x14ac:dyDescent="0.2">
      <c r="B15" t="s">
        <v>16</v>
      </c>
      <c r="C15" s="2">
        <f>SUM(C12,C14)</f>
        <v>1000</v>
      </c>
      <c r="D15" s="2">
        <f>SUM(D12,D13)</f>
        <v>1913.1100000000001</v>
      </c>
      <c r="E15" s="2">
        <f>SUM(E12,E13)</f>
        <v>3659.9898721000004</v>
      </c>
      <c r="F15" s="2">
        <f t="shared" ref="F15:I15" si="3">SUM(F12,F13)</f>
        <v>7001.963224213232</v>
      </c>
      <c r="G15" s="2">
        <f t="shared" si="3"/>
        <v>13395.525863874576</v>
      </c>
      <c r="H15" s="2">
        <f t="shared" si="3"/>
        <v>25627.11448543709</v>
      </c>
      <c r="I15" s="2">
        <f t="shared" si="3"/>
        <v>49027.488993234554</v>
      </c>
      <c r="K15" s="6"/>
    </row>
    <row r="17" spans="2:9" ht="18.75" x14ac:dyDescent="0.25">
      <c r="B17" s="5" t="s">
        <v>22</v>
      </c>
      <c r="I17" s="2"/>
    </row>
    <row r="18" spans="2:9" x14ac:dyDescent="0.2">
      <c r="I18" s="6"/>
    </row>
    <row r="19" spans="2:9" ht="15" x14ac:dyDescent="0.2">
      <c r="B19" t="s">
        <v>0</v>
      </c>
      <c r="C19" s="2">
        <v>1000</v>
      </c>
    </row>
    <row r="20" spans="2:9" ht="15" x14ac:dyDescent="0.2">
      <c r="B20" t="s">
        <v>20</v>
      </c>
      <c r="C20" s="7">
        <f>C6</f>
        <v>182.62200000000001</v>
      </c>
    </row>
    <row r="21" spans="2:9" ht="15" x14ac:dyDescent="0.2">
      <c r="B21" t="s">
        <v>19</v>
      </c>
      <c r="C21" s="1">
        <v>0.03</v>
      </c>
    </row>
    <row r="22" spans="2:9" ht="15" x14ac:dyDescent="0.2">
      <c r="B22" t="s">
        <v>3</v>
      </c>
      <c r="C22" s="3" t="s">
        <v>4</v>
      </c>
    </row>
    <row r="23" spans="2:9" ht="15" x14ac:dyDescent="0.2">
      <c r="C23" s="3"/>
    </row>
    <row r="25" spans="2:9" ht="15" x14ac:dyDescent="0.2">
      <c r="B25" s="4" t="s">
        <v>13</v>
      </c>
      <c r="C25" s="4" t="s">
        <v>6</v>
      </c>
      <c r="D25" s="4" t="s">
        <v>7</v>
      </c>
      <c r="E25" s="4" t="s">
        <v>8</v>
      </c>
      <c r="F25" s="4" t="s">
        <v>9</v>
      </c>
      <c r="G25" s="4" t="s">
        <v>10</v>
      </c>
      <c r="H25" s="4" t="s">
        <v>11</v>
      </c>
      <c r="I25" s="4" t="s">
        <v>12</v>
      </c>
    </row>
    <row r="26" spans="2:9" ht="15" x14ac:dyDescent="0.2">
      <c r="B26" t="s">
        <v>0</v>
      </c>
      <c r="C26" s="2">
        <f>C5</f>
        <v>1000</v>
      </c>
      <c r="D26" s="2">
        <f>$C$26</f>
        <v>1000</v>
      </c>
      <c r="E26" s="2">
        <f t="shared" ref="E26:I26" si="4">$C$26</f>
        <v>1000</v>
      </c>
      <c r="F26" s="2">
        <f t="shared" si="4"/>
        <v>1000</v>
      </c>
      <c r="G26" s="2">
        <f t="shared" si="4"/>
        <v>1000</v>
      </c>
      <c r="H26" s="2">
        <f t="shared" si="4"/>
        <v>1000</v>
      </c>
      <c r="I26" s="2">
        <f t="shared" si="4"/>
        <v>1000</v>
      </c>
    </row>
    <row r="27" spans="2:9" ht="15" x14ac:dyDescent="0.2">
      <c r="B27" t="s">
        <v>14</v>
      </c>
      <c r="C27" s="2">
        <v>0</v>
      </c>
      <c r="D27" s="2">
        <f>D26*$C$21*($C$20/COUNTA($D$25:$I$25))</f>
        <v>913.11</v>
      </c>
      <c r="E27" s="2">
        <f t="shared" ref="E27:I27" si="5">E26*$C$21*($C$20/COUNTA($D$25:$I$25))</f>
        <v>913.11</v>
      </c>
      <c r="F27" s="2">
        <f t="shared" si="5"/>
        <v>913.11</v>
      </c>
      <c r="G27" s="2">
        <f t="shared" si="5"/>
        <v>913.11</v>
      </c>
      <c r="H27" s="2">
        <f t="shared" si="5"/>
        <v>913.11</v>
      </c>
      <c r="I27" s="2">
        <f t="shared" si="5"/>
        <v>913.11</v>
      </c>
    </row>
    <row r="28" spans="2:9" ht="15" x14ac:dyDescent="0.2">
      <c r="B28" t="s">
        <v>15</v>
      </c>
      <c r="C28" s="2">
        <f>C27</f>
        <v>0</v>
      </c>
      <c r="D28" s="2">
        <f>C28+D27</f>
        <v>913.11</v>
      </c>
      <c r="E28" s="2">
        <f t="shared" ref="E28:I28" si="6">D28+E27</f>
        <v>1826.22</v>
      </c>
      <c r="F28" s="2">
        <f t="shared" si="6"/>
        <v>2739.33</v>
      </c>
      <c r="G28" s="2">
        <f t="shared" si="6"/>
        <v>3652.44</v>
      </c>
      <c r="H28" s="2">
        <f t="shared" si="6"/>
        <v>4565.55</v>
      </c>
      <c r="I28" s="2">
        <f t="shared" si="6"/>
        <v>5478.66</v>
      </c>
    </row>
    <row r="29" spans="2:9" ht="15" x14ac:dyDescent="0.2">
      <c r="B29" t="s">
        <v>16</v>
      </c>
      <c r="C29" s="2">
        <f>C26+C28</f>
        <v>1000</v>
      </c>
      <c r="D29" s="2">
        <f t="shared" ref="D29:I29" si="7">D26+D28</f>
        <v>1913.1100000000001</v>
      </c>
      <c r="E29" s="2">
        <f t="shared" si="7"/>
        <v>2826.2200000000003</v>
      </c>
      <c r="F29" s="2">
        <f t="shared" si="7"/>
        <v>3739.33</v>
      </c>
      <c r="G29" s="2">
        <f t="shared" si="7"/>
        <v>4652.4400000000005</v>
      </c>
      <c r="H29" s="2">
        <f t="shared" si="7"/>
        <v>5565.55</v>
      </c>
      <c r="I29" s="2">
        <f t="shared" si="7"/>
        <v>6478.66</v>
      </c>
    </row>
    <row r="31" spans="2:9" x14ac:dyDescent="0.2">
      <c r="I31" s="2"/>
    </row>
    <row r="32" spans="2:9" x14ac:dyDescent="0.2">
      <c r="I32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36AE4-97FA-274F-AD05-E33368E9E161}">
  <dimension ref="B3:F9"/>
  <sheetViews>
    <sheetView showGridLines="0" tabSelected="1" zoomScaleNormal="100" workbookViewId="0"/>
  </sheetViews>
  <sheetFormatPr baseColWidth="10" defaultRowHeight="16" x14ac:dyDescent="0.2"/>
  <cols>
    <col min="2" max="2" width="15.1640625" bestFit="1" customWidth="1"/>
  </cols>
  <sheetData>
    <row r="3" spans="2:6" ht="21" x14ac:dyDescent="0.25">
      <c r="B3" s="9" t="s">
        <v>28</v>
      </c>
    </row>
    <row r="5" spans="2:6" x14ac:dyDescent="0.2">
      <c r="B5" t="s">
        <v>0</v>
      </c>
      <c r="C5" s="13">
        <v>1000</v>
      </c>
      <c r="E5" t="s">
        <v>26</v>
      </c>
      <c r="F5" s="14">
        <f>C5*C8*C6*C7</f>
        <v>240</v>
      </c>
    </row>
    <row r="6" spans="2:6" ht="17" thickBot="1" x14ac:dyDescent="0.25">
      <c r="B6" t="s">
        <v>23</v>
      </c>
      <c r="C6" s="10">
        <v>12</v>
      </c>
      <c r="E6" t="s">
        <v>0</v>
      </c>
      <c r="F6" s="14">
        <f>C5</f>
        <v>1000</v>
      </c>
    </row>
    <row r="7" spans="2:6" ht="17" thickBot="1" x14ac:dyDescent="0.25">
      <c r="B7" t="s">
        <v>24</v>
      </c>
      <c r="C7" s="11">
        <v>1</v>
      </c>
      <c r="E7" s="8" t="s">
        <v>27</v>
      </c>
      <c r="F7" s="15">
        <f>SUM(F5:F6)</f>
        <v>1240</v>
      </c>
    </row>
    <row r="8" spans="2:6" x14ac:dyDescent="0.2">
      <c r="B8" t="s">
        <v>25</v>
      </c>
      <c r="C8" s="12">
        <v>0.02</v>
      </c>
    </row>
    <row r="9" spans="2:6" x14ac:dyDescent="0.2">
      <c r="B9" t="s">
        <v>3</v>
      </c>
      <c r="C9" t="s"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D8EE1-5CB9-C84B-A01D-2D39EE517AF9}">
  <dimension ref="B3:F9"/>
  <sheetViews>
    <sheetView showGridLines="0" zoomScaleNormal="100" workbookViewId="0"/>
  </sheetViews>
  <sheetFormatPr baseColWidth="10" defaultRowHeight="16" x14ac:dyDescent="0.2"/>
  <cols>
    <col min="2" max="2" width="15.1640625" bestFit="1" customWidth="1"/>
  </cols>
  <sheetData>
    <row r="3" spans="2:6" ht="21" x14ac:dyDescent="0.25">
      <c r="B3" s="9" t="s">
        <v>29</v>
      </c>
    </row>
    <row r="5" spans="2:6" x14ac:dyDescent="0.2">
      <c r="B5" t="s">
        <v>0</v>
      </c>
      <c r="C5" s="13">
        <v>1000</v>
      </c>
      <c r="E5" t="s">
        <v>26</v>
      </c>
      <c r="F5" s="14">
        <f>C5*(1+C8)^(C6*C7)-F6</f>
        <v>268.24179456254524</v>
      </c>
    </row>
    <row r="6" spans="2:6" ht="17" thickBot="1" x14ac:dyDescent="0.25">
      <c r="B6" t="s">
        <v>23</v>
      </c>
      <c r="C6" s="10">
        <v>12</v>
      </c>
      <c r="E6" t="s">
        <v>0</v>
      </c>
      <c r="F6" s="14">
        <f>C5</f>
        <v>1000</v>
      </c>
    </row>
    <row r="7" spans="2:6" ht="17" thickBot="1" x14ac:dyDescent="0.25">
      <c r="B7" t="s">
        <v>24</v>
      </c>
      <c r="C7" s="11">
        <v>1</v>
      </c>
      <c r="E7" s="8" t="s">
        <v>27</v>
      </c>
      <c r="F7" s="15">
        <f>SUM(F5:F6)</f>
        <v>1268.2417945625452</v>
      </c>
    </row>
    <row r="8" spans="2:6" x14ac:dyDescent="0.2">
      <c r="B8" t="s">
        <v>25</v>
      </c>
      <c r="C8" s="12">
        <v>0.02</v>
      </c>
    </row>
    <row r="9" spans="2:6" x14ac:dyDescent="0.2">
      <c r="B9" t="s">
        <v>3</v>
      </c>
      <c r="C9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Monthly</vt:lpstr>
      <vt:lpstr>Daily</vt:lpstr>
      <vt:lpstr>Accrued Int. Calculator</vt:lpstr>
      <vt:lpstr>Compound Int.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Noah Glenn</dc:creator>
  <cp:lastModifiedBy>Noah Glenn</cp:lastModifiedBy>
  <dcterms:created xsi:type="dcterms:W3CDTF">2021-06-28T05:55:41Z</dcterms:created>
  <dcterms:modified xsi:type="dcterms:W3CDTF">2021-06-29T06:01:31Z</dcterms:modified>
</cp:coreProperties>
</file>